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17"/>
  <c r="E15"/>
  <c r="E33"/>
  <c r="E32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<sst xmlns="http://schemas.openxmlformats.org/spreadsheetml/2006/main" count="81" uniqueCount="49">
  <si>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</si>
  <si>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</si>
  <si>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Abril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</si>
  <si>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</si>
  <si>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</si>
  <si>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</si>
  <si>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</si>
  <si>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</si>
  <si>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</si>
  <si>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</si>
  <si>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</si>
  <si>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</si>
  <si>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</si>
  <si>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</si>
  <si>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</si>
  <si>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</si>
  <si>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</si>
  <si>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</si>
  <si>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</si>
  <si>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</si>
  <si>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</si>
  <si>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</si>
  <si>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</si>
  <si>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</si>
  <si>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</si>
  <si>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</si>
  <si>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</si>
  <si>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</si>
  <si>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</si>
  <si>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31/03/2023</t>
  </si>
  <si>
    <t>Valor da UFIR com juros até 31/03/2023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</si>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</sst>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82080</xdr:colOff>
      <xdr:row>3</xdr:row>
      <xdr:rowOff>247680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6920" cy="9511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zoomScale="90" zoomScaleNormal="90" workbookViewId="0">
      <selection activeCell="W13" sqref="W13"/>
    </sheetView>
  </sheetViews>
  <sheetFormatPr defaultRowHeight="12.75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2.5291870000000016</v>
      </c>
    </row>
    <row r="31" spans="2:5" ht="27" customHeight="1">
      <c r="B31" s="3" t="s">
        <v>30</v>
      </c>
      <c r="C31" s="3"/>
      <c r="D31" s="3"/>
      <c r="E31" s="32">
        <f>E29*E30+E29</f>
        <v>3.7554078867000023</v>
      </c>
    </row>
    <row r="32" spans="2:5" ht="27" customHeight="1">
      <c r="B32" s="2" t="s">
        <v>31</v>
      </c>
      <c r="C32" s="2"/>
      <c r="D32" s="2"/>
      <c r="E32" s="33">
        <f>E31*200</f>
        <v>751.08157734000042</v>
      </c>
    </row>
    <row r="33" spans="2:5">
      <c r="B33" s="2" t="s">
        <v>32</v>
      </c>
      <c r="C33" s="2"/>
      <c r="D33" s="2"/>
      <c r="E33" s="33">
        <f>E31*3000000</f>
        <v>11266223.660100007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topLeftCell="A13" zoomScale="90" zoomScaleNormal="90" workbookViewId="0">
      <selection activeCell="D27" sqref="D27"/>
    </sheetView>
  </sheetViews>
  <sheetFormatPr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252.9187</v>
      </c>
      <c r="AA3" s="51">
        <f t="shared" ref="AA3:AA27" si="1">P4+M3</f>
        <v>251.6987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250.49870000000001</v>
      </c>
      <c r="Q4" s="50">
        <f t="shared" ref="Q4:Q28" si="3">R4+C4</f>
        <v>249.2287</v>
      </c>
      <c r="R4" s="50">
        <f t="shared" ref="R4:R28" si="4">S4+D4</f>
        <v>248.20869999999999</v>
      </c>
      <c r="S4" s="50">
        <f t="shared" ref="S4:S28" si="5">T4+E4</f>
        <v>246.9487</v>
      </c>
      <c r="T4" s="50">
        <f t="shared" ref="T4:T28" si="6">U4+F4</f>
        <v>245.7587</v>
      </c>
      <c r="U4" s="50">
        <f t="shared" ref="U4:U28" si="7">V4+G4</f>
        <v>244.4187</v>
      </c>
      <c r="V4" s="50">
        <f t="shared" ref="V4:V28" si="8">W4+H4</f>
        <v>243.14869999999999</v>
      </c>
      <c r="W4" s="50">
        <f t="shared" ref="W4:W28" si="9">X4+I4</f>
        <v>241.64869999999999</v>
      </c>
      <c r="X4" s="50">
        <f t="shared" ref="X4:X28" si="10">Y4+J4</f>
        <v>240.0487</v>
      </c>
      <c r="Y4" s="50">
        <f t="shared" ref="Y4:Y28" si="11">Z4+K4</f>
        <v>238.7287</v>
      </c>
      <c r="Z4" s="50">
        <f t="shared" si="0"/>
        <v>237.1987</v>
      </c>
      <c r="AA4" s="51">
        <f t="shared" si="1"/>
        <v>235.80870000000002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234.41870000000003</v>
      </c>
      <c r="Q5" s="50">
        <f t="shared" si="3"/>
        <v>232.88870000000003</v>
      </c>
      <c r="R5" s="50">
        <f t="shared" si="4"/>
        <v>231.63870000000003</v>
      </c>
      <c r="S5" s="50">
        <f t="shared" si="5"/>
        <v>230.26870000000002</v>
      </c>
      <c r="T5" s="50">
        <f t="shared" si="6"/>
        <v>228.78870000000003</v>
      </c>
      <c r="U5" s="50">
        <f t="shared" si="7"/>
        <v>227.37870000000004</v>
      </c>
      <c r="V5" s="50">
        <f t="shared" si="8"/>
        <v>226.04870000000003</v>
      </c>
      <c r="W5" s="50">
        <f t="shared" si="9"/>
        <v>224.50870000000003</v>
      </c>
      <c r="X5" s="50">
        <f t="shared" si="10"/>
        <v>223.06870000000004</v>
      </c>
      <c r="Y5" s="50">
        <f t="shared" si="11"/>
        <v>221.68870000000004</v>
      </c>
      <c r="Z5" s="50">
        <f t="shared" si="0"/>
        <v>220.03870000000003</v>
      </c>
      <c r="AA5" s="51">
        <f t="shared" si="1"/>
        <v>218.49870000000004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216.75870000000003</v>
      </c>
      <c r="Q6" s="50">
        <f t="shared" si="3"/>
        <v>214.78870000000003</v>
      </c>
      <c r="R6" s="50">
        <f t="shared" si="4"/>
        <v>212.95870000000002</v>
      </c>
      <c r="S6" s="50">
        <f t="shared" si="5"/>
        <v>211.17870000000002</v>
      </c>
      <c r="T6" s="50">
        <f t="shared" si="6"/>
        <v>209.30870000000002</v>
      </c>
      <c r="U6" s="50">
        <f t="shared" si="7"/>
        <v>207.33870000000002</v>
      </c>
      <c r="V6" s="50">
        <f t="shared" si="8"/>
        <v>205.4787</v>
      </c>
      <c r="W6" s="50">
        <f t="shared" si="9"/>
        <v>203.39869999999999</v>
      </c>
      <c r="X6" s="50">
        <f t="shared" si="10"/>
        <v>201.62869999999998</v>
      </c>
      <c r="Y6" s="50">
        <f t="shared" si="11"/>
        <v>199.94869999999997</v>
      </c>
      <c r="Z6" s="50">
        <f t="shared" si="0"/>
        <v>198.30869999999999</v>
      </c>
      <c r="AA6" s="51">
        <f t="shared" si="1"/>
        <v>196.96869999999998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195.59869999999998</v>
      </c>
      <c r="Q7" s="50">
        <f t="shared" si="3"/>
        <v>194.32869999999997</v>
      </c>
      <c r="R7" s="50">
        <f t="shared" si="4"/>
        <v>193.24869999999996</v>
      </c>
      <c r="S7" s="50">
        <f t="shared" si="5"/>
        <v>191.86869999999996</v>
      </c>
      <c r="T7" s="50">
        <f t="shared" si="6"/>
        <v>190.68869999999995</v>
      </c>
      <c r="U7" s="50">
        <f t="shared" si="7"/>
        <v>189.45869999999996</v>
      </c>
      <c r="V7" s="50">
        <f t="shared" si="8"/>
        <v>188.22869999999998</v>
      </c>
      <c r="W7" s="50">
        <f t="shared" si="9"/>
        <v>186.93869999999998</v>
      </c>
      <c r="X7" s="50">
        <f t="shared" si="10"/>
        <v>185.64869999999999</v>
      </c>
      <c r="Y7" s="50">
        <f t="shared" si="11"/>
        <v>184.39869999999999</v>
      </c>
      <c r="Z7" s="50">
        <f t="shared" si="0"/>
        <v>183.18869999999998</v>
      </c>
      <c r="AA7" s="51">
        <f t="shared" si="1"/>
        <v>181.93869999999998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180.45869999999999</v>
      </c>
      <c r="Q8" s="50">
        <f t="shared" si="3"/>
        <v>179.0787</v>
      </c>
      <c r="R8" s="50">
        <f t="shared" si="4"/>
        <v>177.8587</v>
      </c>
      <c r="S8" s="50">
        <f t="shared" si="5"/>
        <v>176.3287</v>
      </c>
      <c r="T8" s="50">
        <f t="shared" si="6"/>
        <v>174.9187</v>
      </c>
      <c r="U8" s="50">
        <f t="shared" si="7"/>
        <v>173.4187</v>
      </c>
      <c r="V8" s="50">
        <f t="shared" si="8"/>
        <v>171.8287</v>
      </c>
      <c r="W8" s="50">
        <f t="shared" si="9"/>
        <v>170.31870000000001</v>
      </c>
      <c r="X8" s="50">
        <f t="shared" si="10"/>
        <v>168.65870000000001</v>
      </c>
      <c r="Y8" s="50">
        <f t="shared" si="11"/>
        <v>167.15870000000001</v>
      </c>
      <c r="Z8" s="50">
        <f t="shared" si="0"/>
        <v>165.74870000000001</v>
      </c>
      <c r="AA8" s="51">
        <f t="shared" si="1"/>
        <v>164.36870000000002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162.89870000000002</v>
      </c>
      <c r="Q9" s="50">
        <f t="shared" si="3"/>
        <v>161.46870000000001</v>
      </c>
      <c r="R9" s="50">
        <f t="shared" si="4"/>
        <v>160.31870000000001</v>
      </c>
      <c r="S9" s="50">
        <f t="shared" si="5"/>
        <v>158.89870000000002</v>
      </c>
      <c r="T9" s="50">
        <f t="shared" si="6"/>
        <v>157.81870000000001</v>
      </c>
      <c r="U9" s="50">
        <f t="shared" si="7"/>
        <v>156.53870000000001</v>
      </c>
      <c r="V9" s="50">
        <f t="shared" si="8"/>
        <v>155.3587</v>
      </c>
      <c r="W9" s="50">
        <f t="shared" si="9"/>
        <v>154.18870000000001</v>
      </c>
      <c r="X9" s="50">
        <f t="shared" si="10"/>
        <v>152.92870000000002</v>
      </c>
      <c r="Y9" s="50">
        <f t="shared" si="11"/>
        <v>151.86870000000002</v>
      </c>
      <c r="Z9" s="50">
        <f t="shared" si="0"/>
        <v>150.77870000000001</v>
      </c>
      <c r="AA9" s="51">
        <f t="shared" si="1"/>
        <v>149.7587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148.7687</v>
      </c>
      <c r="Q10" s="50">
        <f t="shared" si="3"/>
        <v>147.68869999999998</v>
      </c>
      <c r="R10" s="50">
        <f t="shared" si="4"/>
        <v>146.81869999999998</v>
      </c>
      <c r="S10" s="50">
        <f t="shared" si="5"/>
        <v>145.76869999999997</v>
      </c>
      <c r="T10" s="50">
        <f t="shared" si="6"/>
        <v>144.82869999999997</v>
      </c>
      <c r="U10" s="50">
        <f t="shared" si="7"/>
        <v>143.79869999999997</v>
      </c>
      <c r="V10" s="50">
        <f t="shared" si="8"/>
        <v>142.88869999999997</v>
      </c>
      <c r="W10" s="50">
        <f t="shared" si="9"/>
        <v>141.91869999999997</v>
      </c>
      <c r="X10" s="50">
        <f t="shared" si="10"/>
        <v>140.92869999999996</v>
      </c>
      <c r="Y10" s="50">
        <f t="shared" si="11"/>
        <v>140.12869999999995</v>
      </c>
      <c r="Z10" s="50">
        <f t="shared" si="0"/>
        <v>139.19869999999995</v>
      </c>
      <c r="AA10" s="51">
        <f t="shared" si="1"/>
        <v>138.35869999999994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137.51869999999994</v>
      </c>
      <c r="Q11" s="50">
        <f t="shared" si="3"/>
        <v>136.58869999999993</v>
      </c>
      <c r="R11" s="50">
        <f t="shared" si="4"/>
        <v>135.78869999999992</v>
      </c>
      <c r="S11" s="50">
        <f t="shared" si="5"/>
        <v>134.94869999999992</v>
      </c>
      <c r="T11" s="50">
        <f t="shared" si="6"/>
        <v>134.04869999999991</v>
      </c>
      <c r="U11" s="50">
        <f t="shared" si="7"/>
        <v>133.16869999999992</v>
      </c>
      <c r="V11" s="50">
        <f t="shared" si="8"/>
        <v>132.21319999999992</v>
      </c>
      <c r="W11" s="50">
        <f t="shared" si="9"/>
        <v>131.14359999999991</v>
      </c>
      <c r="X11" s="50">
        <f t="shared" si="10"/>
        <v>130.12599999999992</v>
      </c>
      <c r="Y11" s="50">
        <f t="shared" si="11"/>
        <v>129.02299999999991</v>
      </c>
      <c r="Z11" s="50">
        <f t="shared" si="0"/>
        <v>127.8471999999999</v>
      </c>
      <c r="AA11" s="51">
        <f t="shared" si="1"/>
        <v>126.8281999999999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125.70819999999989</v>
      </c>
      <c r="Q12" s="50">
        <f t="shared" si="3"/>
        <v>124.65819999999989</v>
      </c>
      <c r="R12" s="50">
        <f t="shared" si="4"/>
        <v>123.80319999999989</v>
      </c>
      <c r="S12" s="50">
        <f t="shared" si="5"/>
        <v>122.83239999999989</v>
      </c>
      <c r="T12" s="50">
        <f t="shared" si="6"/>
        <v>121.99289999999989</v>
      </c>
      <c r="U12" s="50">
        <f t="shared" si="7"/>
        <v>121.2220999999999</v>
      </c>
      <c r="V12" s="50">
        <f t="shared" si="8"/>
        <v>120.45999999999989</v>
      </c>
      <c r="W12" s="50">
        <f t="shared" si="9"/>
        <v>119.66999999999989</v>
      </c>
      <c r="X12" s="50">
        <f t="shared" si="10"/>
        <v>118.97999999999989</v>
      </c>
      <c r="Y12" s="50">
        <f t="shared" si="11"/>
        <v>118.28999999999989</v>
      </c>
      <c r="Z12" s="50">
        <f t="shared" si="0"/>
        <v>117.59999999999989</v>
      </c>
      <c r="AA12" s="51">
        <f t="shared" si="1"/>
        <v>116.9399999999999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116.20999999999989</v>
      </c>
      <c r="Q13" s="50">
        <f t="shared" si="3"/>
        <v>115.5499999999999</v>
      </c>
      <c r="R13" s="50">
        <f t="shared" si="4"/>
        <v>114.95999999999989</v>
      </c>
      <c r="S13" s="50">
        <f t="shared" si="5"/>
        <v>114.19999999999989</v>
      </c>
      <c r="T13" s="50">
        <f t="shared" si="6"/>
        <v>113.52999999999989</v>
      </c>
      <c r="U13" s="50">
        <f t="shared" si="7"/>
        <v>112.77999999999989</v>
      </c>
      <c r="V13" s="50">
        <f t="shared" si="8"/>
        <v>111.98999999999988</v>
      </c>
      <c r="W13" s="50">
        <f t="shared" si="9"/>
        <v>111.12999999999988</v>
      </c>
      <c r="X13" s="50">
        <f t="shared" si="10"/>
        <v>110.23999999999988</v>
      </c>
      <c r="Y13" s="50">
        <f t="shared" si="11"/>
        <v>109.38999999999989</v>
      </c>
      <c r="Z13" s="50">
        <f t="shared" si="0"/>
        <v>108.57999999999988</v>
      </c>
      <c r="AA13" s="51">
        <f t="shared" si="1"/>
        <v>107.76999999999988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106.83999999999988</v>
      </c>
      <c r="Q14" s="50">
        <f t="shared" si="3"/>
        <v>105.97999999999988</v>
      </c>
      <c r="R14" s="50">
        <f t="shared" si="4"/>
        <v>105.13999999999987</v>
      </c>
      <c r="S14" s="50">
        <f t="shared" si="5"/>
        <v>104.21999999999987</v>
      </c>
      <c r="T14" s="50">
        <f t="shared" si="6"/>
        <v>103.37999999999987</v>
      </c>
      <c r="U14" s="50">
        <f t="shared" si="7"/>
        <v>102.38999999999987</v>
      </c>
      <c r="V14" s="50">
        <f t="shared" si="8"/>
        <v>101.42999999999988</v>
      </c>
      <c r="W14" s="50">
        <f t="shared" si="9"/>
        <v>100.45999999999988</v>
      </c>
      <c r="X14" s="50">
        <f t="shared" si="10"/>
        <v>99.389999999999887</v>
      </c>
      <c r="Y14" s="50">
        <f t="shared" si="11"/>
        <v>98.449999999999889</v>
      </c>
      <c r="Z14" s="50">
        <f t="shared" si="0"/>
        <v>97.569999999999894</v>
      </c>
      <c r="AA14" s="51">
        <f t="shared" si="1"/>
        <v>96.709999999999894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95.799999999999898</v>
      </c>
      <c r="Q15" s="50">
        <f t="shared" si="3"/>
        <v>94.909999999999897</v>
      </c>
      <c r="R15" s="50">
        <f t="shared" si="4"/>
        <v>94.159999999999897</v>
      </c>
      <c r="S15" s="50">
        <f t="shared" si="5"/>
        <v>93.339999999999904</v>
      </c>
      <c r="T15" s="50">
        <f t="shared" si="6"/>
        <v>92.62999999999991</v>
      </c>
      <c r="U15" s="50">
        <f t="shared" si="7"/>
        <v>91.889999999999915</v>
      </c>
      <c r="V15" s="50">
        <f t="shared" si="8"/>
        <v>91.249999999999915</v>
      </c>
      <c r="W15" s="50">
        <f t="shared" si="9"/>
        <v>90.569999999999908</v>
      </c>
      <c r="X15" s="50">
        <f t="shared" si="10"/>
        <v>89.87999999999991</v>
      </c>
      <c r="Y15" s="50">
        <f t="shared" si="11"/>
        <v>89.339999999999904</v>
      </c>
      <c r="Z15" s="50">
        <f t="shared" si="0"/>
        <v>88.729999999999905</v>
      </c>
      <c r="AA15" s="51">
        <f t="shared" si="1"/>
        <v>88.179999999999907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87.62999999999991</v>
      </c>
      <c r="Q16" s="50">
        <f t="shared" si="3"/>
        <v>87.029999999999916</v>
      </c>
      <c r="R16" s="50">
        <f t="shared" si="4"/>
        <v>86.539999999999921</v>
      </c>
      <c r="S16" s="50">
        <f t="shared" si="5"/>
        <v>85.989999999999924</v>
      </c>
      <c r="T16" s="50">
        <f t="shared" si="6"/>
        <v>85.379999999999924</v>
      </c>
      <c r="U16" s="50">
        <f t="shared" si="7"/>
        <v>84.77999999999993</v>
      </c>
      <c r="V16" s="50">
        <f t="shared" si="8"/>
        <v>84.169999999999931</v>
      </c>
      <c r="W16" s="50">
        <f t="shared" si="9"/>
        <v>83.449999999999932</v>
      </c>
      <c r="X16" s="50">
        <f t="shared" si="10"/>
        <v>82.739999999999938</v>
      </c>
      <c r="Y16" s="50">
        <f t="shared" si="11"/>
        <v>82.029999999999944</v>
      </c>
      <c r="Z16" s="50">
        <f t="shared" si="0"/>
        <v>81.219999999999942</v>
      </c>
      <c r="AA16" s="51">
        <f t="shared" si="1"/>
        <v>80.499999999999943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79.709999999999937</v>
      </c>
      <c r="Q17" s="50">
        <f t="shared" si="3"/>
        <v>78.859999999999943</v>
      </c>
      <c r="R17" s="50">
        <f t="shared" si="4"/>
        <v>78.069999999999936</v>
      </c>
      <c r="S17" s="50">
        <f t="shared" si="5"/>
        <v>77.29999999999994</v>
      </c>
      <c r="T17" s="50">
        <f t="shared" si="6"/>
        <v>76.479999999999947</v>
      </c>
      <c r="U17" s="50">
        <f t="shared" si="7"/>
        <v>75.609999999999943</v>
      </c>
      <c r="V17" s="50">
        <f t="shared" si="8"/>
        <v>74.789999999999949</v>
      </c>
      <c r="W17" s="50">
        <f t="shared" si="9"/>
        <v>73.839999999999947</v>
      </c>
      <c r="X17" s="50">
        <f t="shared" si="10"/>
        <v>72.969999999999942</v>
      </c>
      <c r="Y17" s="50">
        <f t="shared" si="11"/>
        <v>72.059999999999945</v>
      </c>
      <c r="Z17" s="50">
        <f t="shared" si="0"/>
        <v>71.109999999999943</v>
      </c>
      <c r="AA17" s="51">
        <f t="shared" si="1"/>
        <v>70.269999999999939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69.309999999999945</v>
      </c>
      <c r="Q18" s="50">
        <f t="shared" si="3"/>
        <v>68.369999999999948</v>
      </c>
      <c r="R18" s="50">
        <f t="shared" si="4"/>
        <v>67.549999999999955</v>
      </c>
      <c r="S18" s="50">
        <f t="shared" si="5"/>
        <v>66.509999999999948</v>
      </c>
      <c r="T18" s="50">
        <f t="shared" si="6"/>
        <v>65.559999999999945</v>
      </c>
      <c r="U18" s="50">
        <f t="shared" si="7"/>
        <v>64.569999999999951</v>
      </c>
      <c r="V18" s="50">
        <f t="shared" si="8"/>
        <v>63.499999999999957</v>
      </c>
      <c r="W18" s="50">
        <f t="shared" si="9"/>
        <v>62.319999999999958</v>
      </c>
      <c r="X18" s="50">
        <f t="shared" si="10"/>
        <v>61.209999999999958</v>
      </c>
      <c r="Y18" s="50">
        <f t="shared" si="11"/>
        <v>60.099999999999959</v>
      </c>
      <c r="Z18" s="50">
        <f t="shared" si="0"/>
        <v>58.989999999999959</v>
      </c>
      <c r="AA18" s="51">
        <f t="shared" si="1"/>
        <v>57.929999999999957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56.76999999999996</v>
      </c>
      <c r="Q19" s="50">
        <f t="shared" si="3"/>
        <v>55.709999999999958</v>
      </c>
      <c r="R19" s="50">
        <f t="shared" si="4"/>
        <v>54.709999999999958</v>
      </c>
      <c r="S19" s="50">
        <f t="shared" si="5"/>
        <v>53.549999999999962</v>
      </c>
      <c r="T19" s="50">
        <f t="shared" si="6"/>
        <v>52.489999999999959</v>
      </c>
      <c r="U19" s="50">
        <f t="shared" si="7"/>
        <v>51.37999999999996</v>
      </c>
      <c r="V19" s="50">
        <f t="shared" si="8"/>
        <v>50.219999999999963</v>
      </c>
      <c r="W19" s="50">
        <f t="shared" si="9"/>
        <v>49.109999999999964</v>
      </c>
      <c r="X19" s="50">
        <f t="shared" si="10"/>
        <v>47.889999999999965</v>
      </c>
      <c r="Y19" s="50">
        <f t="shared" si="11"/>
        <v>46.779999999999966</v>
      </c>
      <c r="Z19" s="50">
        <f t="shared" si="0"/>
        <v>45.729999999999968</v>
      </c>
      <c r="AA19" s="51">
        <f t="shared" si="1"/>
        <v>44.689999999999969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43.569999999999972</v>
      </c>
      <c r="Q20" s="50">
        <f t="shared" si="3"/>
        <v>42.479999999999968</v>
      </c>
      <c r="R20" s="50">
        <f t="shared" si="4"/>
        <v>41.609999999999971</v>
      </c>
      <c r="S20" s="50">
        <f t="shared" si="5"/>
        <v>40.559999999999974</v>
      </c>
      <c r="T20" s="50">
        <f t="shared" si="6"/>
        <v>39.769999999999975</v>
      </c>
      <c r="U20" s="50">
        <f t="shared" si="7"/>
        <v>38.839999999999975</v>
      </c>
      <c r="V20" s="50">
        <f t="shared" si="8"/>
        <v>38.029999999999973</v>
      </c>
      <c r="W20" s="50">
        <f t="shared" si="9"/>
        <v>37.229999999999976</v>
      </c>
      <c r="X20" s="50">
        <f t="shared" si="10"/>
        <v>36.429999999999978</v>
      </c>
      <c r="Y20" s="50">
        <f t="shared" si="11"/>
        <v>35.789999999999978</v>
      </c>
      <c r="Z20" s="50">
        <f t="shared" si="0"/>
        <v>35.149999999999977</v>
      </c>
      <c r="AA20" s="51">
        <f t="shared" si="1"/>
        <v>34.579999999999977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34.039999999999978</v>
      </c>
      <c r="Q21" s="50">
        <f t="shared" si="3"/>
        <v>33.45999999999998</v>
      </c>
      <c r="R21" s="50">
        <f t="shared" si="4"/>
        <v>32.989999999999981</v>
      </c>
      <c r="S21" s="50">
        <f t="shared" si="5"/>
        <v>32.45999999999998</v>
      </c>
      <c r="T21" s="50">
        <f t="shared" si="6"/>
        <v>31.93999999999998</v>
      </c>
      <c r="U21" s="50">
        <f t="shared" si="7"/>
        <v>31.41999999999998</v>
      </c>
      <c r="V21" s="50">
        <f t="shared" si="8"/>
        <v>30.899999999999981</v>
      </c>
      <c r="W21" s="50">
        <f t="shared" si="9"/>
        <v>30.359999999999982</v>
      </c>
      <c r="X21" s="50">
        <f t="shared" si="10"/>
        <v>29.789999999999981</v>
      </c>
      <c r="Y21" s="50">
        <f t="shared" si="11"/>
        <v>29.319999999999983</v>
      </c>
      <c r="Z21" s="50">
        <f t="shared" si="0"/>
        <v>28.779999999999983</v>
      </c>
      <c r="AA21" s="51">
        <f t="shared" si="1"/>
        <v>28.289999999999985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27.799999999999986</v>
      </c>
      <c r="Q22" s="50">
        <f t="shared" si="3"/>
        <v>27.259999999999987</v>
      </c>
      <c r="R22" s="50">
        <f t="shared" si="4"/>
        <v>26.769999999999989</v>
      </c>
      <c r="S22" s="50">
        <f t="shared" si="5"/>
        <v>26.29999999999999</v>
      </c>
      <c r="T22" s="50">
        <f t="shared" si="6"/>
        <v>25.77999999999999</v>
      </c>
      <c r="U22" s="50">
        <f t="shared" si="7"/>
        <v>25.239999999999991</v>
      </c>
      <c r="V22" s="50">
        <f t="shared" si="8"/>
        <v>24.769999999999992</v>
      </c>
      <c r="W22" s="50">
        <f t="shared" si="9"/>
        <v>24.199999999999992</v>
      </c>
      <c r="X22" s="50">
        <f t="shared" si="10"/>
        <v>23.699999999999992</v>
      </c>
      <c r="Y22" s="50">
        <f t="shared" si="11"/>
        <v>23.239999999999991</v>
      </c>
      <c r="Z22" s="50">
        <f t="shared" si="0"/>
        <v>22.759999999999991</v>
      </c>
      <c r="AA22" s="51">
        <f t="shared" si="1"/>
        <v>22.379999999999992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22.009999999999991</v>
      </c>
      <c r="Q23" s="50">
        <f t="shared" si="3"/>
        <v>21.629999999999992</v>
      </c>
      <c r="R23" s="50">
        <f t="shared" si="4"/>
        <v>21.339999999999993</v>
      </c>
      <c r="S23" s="50">
        <f t="shared" si="5"/>
        <v>20.999999999999993</v>
      </c>
      <c r="T23" s="50">
        <f t="shared" si="6"/>
        <v>20.719999999999992</v>
      </c>
      <c r="U23" s="50">
        <f t="shared" si="7"/>
        <v>20.479999999999993</v>
      </c>
      <c r="V23" s="50">
        <f t="shared" si="8"/>
        <v>20.269999999999992</v>
      </c>
      <c r="W23" s="50">
        <f t="shared" si="9"/>
        <v>20.079999999999991</v>
      </c>
      <c r="X23" s="50">
        <f t="shared" si="10"/>
        <v>19.919999999999991</v>
      </c>
      <c r="Y23" s="50">
        <f t="shared" si="11"/>
        <v>19.759999999999991</v>
      </c>
      <c r="Z23" s="50">
        <f t="shared" si="0"/>
        <v>19.599999999999991</v>
      </c>
      <c r="AA23" s="51">
        <f t="shared" si="1"/>
        <v>19.449999999999992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19.289999999999992</v>
      </c>
      <c r="Q24" s="50">
        <f t="shared" si="3"/>
        <v>19.139999999999993</v>
      </c>
      <c r="R24" s="50">
        <f t="shared" si="4"/>
        <v>19.009999999999994</v>
      </c>
      <c r="S24" s="50">
        <f t="shared" si="5"/>
        <v>18.809999999999995</v>
      </c>
      <c r="T24" s="50">
        <f t="shared" si="6"/>
        <v>18.599999999999994</v>
      </c>
      <c r="U24" s="50">
        <f t="shared" si="7"/>
        <v>18.329999999999995</v>
      </c>
      <c r="V24" s="50">
        <f t="shared" si="8"/>
        <v>18.019999999999996</v>
      </c>
      <c r="W24" s="50">
        <f t="shared" si="9"/>
        <v>17.659999999999997</v>
      </c>
      <c r="X24" s="50">
        <f t="shared" si="10"/>
        <v>17.229999999999997</v>
      </c>
      <c r="Y24" s="50">
        <f t="shared" si="11"/>
        <v>16.789999999999996</v>
      </c>
      <c r="Z24" s="50">
        <f t="shared" si="0"/>
        <v>16.299999999999997</v>
      </c>
      <c r="AA24" s="51">
        <f t="shared" si="1"/>
        <v>15.709999999999997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14.939999999999998</v>
      </c>
      <c r="Q25" s="50">
        <f t="shared" si="3"/>
        <v>14.209999999999997</v>
      </c>
      <c r="R25" s="50">
        <f t="shared" si="4"/>
        <v>13.449999999999998</v>
      </c>
      <c r="S25" s="50">
        <f t="shared" si="5"/>
        <v>12.519999999999998</v>
      </c>
      <c r="T25" s="50">
        <f t="shared" si="6"/>
        <v>11.689999999999998</v>
      </c>
      <c r="U25" s="50">
        <f t="shared" si="7"/>
        <v>10.659999999999998</v>
      </c>
      <c r="V25" s="50">
        <f t="shared" si="8"/>
        <v>9.6399999999999988</v>
      </c>
      <c r="W25" s="50">
        <f t="shared" si="9"/>
        <v>8.61</v>
      </c>
      <c r="X25" s="50">
        <f t="shared" si="10"/>
        <v>7.4399999999999995</v>
      </c>
      <c r="Y25" s="50">
        <f t="shared" si="11"/>
        <v>6.3699999999999992</v>
      </c>
      <c r="Z25" s="50">
        <f t="shared" si="0"/>
        <v>5.35</v>
      </c>
      <c r="AA25" s="51">
        <f t="shared" si="1"/>
        <v>4.33</v>
      </c>
    </row>
    <row r="26" spans="1:27">
      <c r="A26" s="44">
        <v>2023</v>
      </c>
      <c r="B26" s="52">
        <v>1.1200000000000001</v>
      </c>
      <c r="C26" s="52">
        <v>0.92</v>
      </c>
      <c r="D26" s="52">
        <v>1.17</v>
      </c>
      <c r="E26" s="52"/>
      <c r="F26" s="52"/>
      <c r="G26" s="52"/>
      <c r="H26" s="52"/>
      <c r="I26" s="52"/>
      <c r="J26" s="52"/>
      <c r="K26" s="52"/>
      <c r="L26" s="52"/>
      <c r="M26" s="53"/>
      <c r="O26" s="48">
        <v>2023</v>
      </c>
      <c r="P26" s="50">
        <f t="shared" si="2"/>
        <v>3.21</v>
      </c>
      <c r="Q26" s="50">
        <f t="shared" si="3"/>
        <v>2.09</v>
      </c>
      <c r="R26" s="50">
        <f t="shared" si="4"/>
        <v>1.17</v>
      </c>
      <c r="S26" s="50">
        <f t="shared" si="5"/>
        <v>0</v>
      </c>
      <c r="T26" s="50">
        <f t="shared" si="6"/>
        <v>0</v>
      </c>
      <c r="U26" s="50">
        <f t="shared" si="7"/>
        <v>0</v>
      </c>
      <c r="V26" s="50">
        <f t="shared" si="8"/>
        <v>0</v>
      </c>
      <c r="W26" s="50">
        <f t="shared" si="9"/>
        <v>0</v>
      </c>
      <c r="X26" s="50">
        <f t="shared" si="10"/>
        <v>0</v>
      </c>
      <c r="Y26" s="50">
        <f t="shared" si="11"/>
        <v>0</v>
      </c>
      <c r="Z26" s="50">
        <f t="shared" si="0"/>
        <v>0</v>
      </c>
      <c r="AA26" s="51">
        <f t="shared" si="1"/>
        <v>0</v>
      </c>
    </row>
    <row r="27" spans="1:27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252.91870000000017</v>
      </c>
      <c r="F55" s="65">
        <f t="shared" si="35"/>
        <v>252.91870000000017</v>
      </c>
      <c r="G55" s="65">
        <f t="shared" si="35"/>
        <v>252.91870000000017</v>
      </c>
      <c r="H55" s="65">
        <f t="shared" si="35"/>
        <v>252.91870000000017</v>
      </c>
      <c r="I55" s="65">
        <f t="shared" si="35"/>
        <v>252.91870000000017</v>
      </c>
      <c r="J55" s="65">
        <f t="shared" si="35"/>
        <v>252.91870000000017</v>
      </c>
      <c r="K55" s="65">
        <f t="shared" si="35"/>
        <v>252.91870000000017</v>
      </c>
      <c r="L55" s="65">
        <f t="shared" si="35"/>
        <v>252.91870000000017</v>
      </c>
      <c r="M55" s="66">
        <f t="shared" si="35"/>
        <v>252.91870000000017</v>
      </c>
      <c r="O55" s="61"/>
    </row>
    <row r="56" spans="1:15">
      <c r="A56" s="48">
        <v>2024</v>
      </c>
      <c r="B56" s="65">
        <f t="shared" si="13"/>
        <v>252.91870000000017</v>
      </c>
      <c r="C56" s="65">
        <f t="shared" ref="C56:M56" si="36">B56+C27</f>
        <v>252.91870000000017</v>
      </c>
      <c r="D56" s="65">
        <f t="shared" si="36"/>
        <v>252.91870000000017</v>
      </c>
      <c r="E56" s="65">
        <f t="shared" si="36"/>
        <v>252.91870000000017</v>
      </c>
      <c r="F56" s="65">
        <f t="shared" si="36"/>
        <v>252.91870000000017</v>
      </c>
      <c r="G56" s="65">
        <f t="shared" si="36"/>
        <v>252.91870000000017</v>
      </c>
      <c r="H56" s="65">
        <f t="shared" si="36"/>
        <v>252.91870000000017</v>
      </c>
      <c r="I56" s="65">
        <f t="shared" si="36"/>
        <v>252.91870000000017</v>
      </c>
      <c r="J56" s="65">
        <f t="shared" si="36"/>
        <v>252.91870000000017</v>
      </c>
      <c r="K56" s="65">
        <f t="shared" si="36"/>
        <v>252.91870000000017</v>
      </c>
      <c r="L56" s="65">
        <f t="shared" si="36"/>
        <v>252.91870000000017</v>
      </c>
      <c r="M56" s="66">
        <f t="shared" si="36"/>
        <v>252.91870000000017</v>
      </c>
      <c r="O56" s="61"/>
    </row>
    <row r="57" spans="1:15">
      <c r="A57" s="58">
        <v>2025</v>
      </c>
      <c r="B57" s="67">
        <f t="shared" si="13"/>
        <v>252.91870000000017</v>
      </c>
      <c r="C57" s="67">
        <f t="shared" ref="C57:M57" si="37">B57+C28</f>
        <v>252.91870000000017</v>
      </c>
      <c r="D57" s="67">
        <f t="shared" si="37"/>
        <v>252.91870000000017</v>
      </c>
      <c r="E57" s="67">
        <f t="shared" si="37"/>
        <v>252.91870000000017</v>
      </c>
      <c r="F57" s="67">
        <f t="shared" si="37"/>
        <v>252.91870000000017</v>
      </c>
      <c r="G57" s="67">
        <f t="shared" si="37"/>
        <v>252.91870000000017</v>
      </c>
      <c r="H57" s="67">
        <f t="shared" si="37"/>
        <v>252.91870000000017</v>
      </c>
      <c r="I57" s="67">
        <f t="shared" si="37"/>
        <v>252.91870000000017</v>
      </c>
      <c r="J57" s="67">
        <f t="shared" si="37"/>
        <v>252.91870000000017</v>
      </c>
      <c r="K57" s="67">
        <f t="shared" si="37"/>
        <v>252.91870000000017</v>
      </c>
      <c r="L57" s="67">
        <f t="shared" si="37"/>
        <v>252.91870000000017</v>
      </c>
      <c r="M57" s="68">
        <f t="shared" si="37"/>
        <v>252.91870000000017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8</cp:revision>
  <dcterms:created xsi:type="dcterms:W3CDTF">2022-12-01T08:38:04Z</dcterms:created>
  <dcterms:modified xsi:type="dcterms:W3CDTF">2023-04-11T18:00:52Z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